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/>
  <mc:AlternateContent xmlns:mc="http://schemas.openxmlformats.org/markup-compatibility/2006">
    <mc:Choice Requires="x15">
      <x15ac:absPath xmlns:x15ac="http://schemas.microsoft.com/office/spreadsheetml/2010/11/ac" url="/Users/bruce/Documents/Documents/4-McAllister/CCE Student Grants 2018/"/>
    </mc:Choice>
  </mc:AlternateContent>
  <bookViews>
    <workbookView xWindow="360" yWindow="460" windowWidth="43300" windowHeight="40180"/>
  </bookViews>
  <sheets>
    <sheet name="Budget " sheetId="1" r:id="rId1"/>
    <sheet name="Sheet3" sheetId="3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1" l="1"/>
  <c r="H43" i="1"/>
  <c r="H42" i="1"/>
  <c r="H45" i="1"/>
  <c r="H46" i="1"/>
  <c r="H47" i="1"/>
  <c r="H48" i="1"/>
  <c r="H50" i="1"/>
  <c r="H51" i="1"/>
  <c r="H16" i="1"/>
  <c r="H22" i="1"/>
  <c r="H17" i="1"/>
  <c r="H25" i="1"/>
  <c r="H30" i="1"/>
  <c r="H31" i="1"/>
  <c r="H32" i="1"/>
  <c r="H33" i="1"/>
  <c r="H34" i="1"/>
  <c r="H36" i="1"/>
  <c r="H52" i="1"/>
  <c r="H53" i="1"/>
  <c r="H54" i="1"/>
  <c r="H23" i="1"/>
</calcChain>
</file>

<file path=xl/sharedStrings.xml><?xml version="1.0" encoding="utf-8"?>
<sst xmlns="http://schemas.openxmlformats.org/spreadsheetml/2006/main" count="65" uniqueCount="52">
  <si>
    <t xml:space="preserve">Project Title:  </t>
  </si>
  <si>
    <t>Budget Summary</t>
  </si>
  <si>
    <t>Personnel</t>
  </si>
  <si>
    <t>Operations</t>
  </si>
  <si>
    <t>Subtotal Operations</t>
  </si>
  <si>
    <t>Budget Justification</t>
  </si>
  <si>
    <t>Total Costs</t>
  </si>
  <si>
    <t>Subtotal Travel</t>
  </si>
  <si>
    <t>Summer</t>
  </si>
  <si>
    <t>Fall</t>
  </si>
  <si>
    <t>Spring</t>
  </si>
  <si>
    <t>Number of Weeks</t>
  </si>
  <si>
    <t>Subtotal Wages</t>
  </si>
  <si>
    <t>Number of Hrs Per Week</t>
  </si>
  <si>
    <t>In-State Mileage</t>
  </si>
  <si>
    <t>In-State Lodging</t>
  </si>
  <si>
    <t>Out-of-State Mileage</t>
  </si>
  <si>
    <t>Out-of-State Lodging</t>
  </si>
  <si>
    <t>of miles</t>
  </si>
  <si>
    <t>Allowance per mile</t>
  </si>
  <si>
    <t>Number of miles</t>
  </si>
  <si>
    <t>Lodging per night</t>
  </si>
  <si>
    <t>Number of nights</t>
  </si>
  <si>
    <t>Cost</t>
  </si>
  <si>
    <t>Units</t>
  </si>
  <si>
    <t>Unit Cost</t>
  </si>
  <si>
    <t>Quantity</t>
  </si>
  <si>
    <t>Date:</t>
  </si>
  <si>
    <t>In-State Registration</t>
  </si>
  <si>
    <t>Out-of-State Registration</t>
  </si>
  <si>
    <t>Out-of-State Airfare</t>
  </si>
  <si>
    <t>FY2018-19 CCE Budget Template</t>
  </si>
  <si>
    <t>Poster Printing</t>
  </si>
  <si>
    <t>Left-handed gasketing wratchets</t>
  </si>
  <si>
    <t>list specific items</t>
  </si>
  <si>
    <t>Art Sy Ents</t>
  </si>
  <si>
    <t>Undergraduate Student Name</t>
  </si>
  <si>
    <t>Graduate Student Name</t>
  </si>
  <si>
    <t>Total Cost</t>
  </si>
  <si>
    <t>Principal Investigator</t>
  </si>
  <si>
    <t>Name</t>
  </si>
  <si>
    <t>Undergraduate</t>
  </si>
  <si>
    <t>Graduate</t>
  </si>
  <si>
    <t>Degree Program</t>
  </si>
  <si>
    <t>Travel  [may not exceed $1000]</t>
  </si>
  <si>
    <t xml:space="preserve"> (Use Dropdown Menu)</t>
  </si>
  <si>
    <t>Maximum Allowed</t>
  </si>
  <si>
    <t>Budget Check</t>
  </si>
  <si>
    <t>Note: Enter values in shaded green cells only</t>
  </si>
  <si>
    <t>Facility Rental</t>
  </si>
  <si>
    <t>June Ead Cultcha</t>
  </si>
  <si>
    <t>Phil Estean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</si>
</sst>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rgb="FFEBF3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Fill="1"/>
    <xf numFmtId="0" fontId="0" fillId="0" borderId="0" xfId="0" applyBorder="1"/>
    <xf numFmtId="0" fontId="14" fillId="0" borderId="0" xfId="0" applyFont="1" applyFill="1"/>
    <xf numFmtId="0" fontId="2" fillId="0" borderId="0" xfId="0" applyFont="1" applyAlignment="1">
      <alignment horizontal="right"/>
    </xf>
    <xf numFmtId="0" fontId="10" fillId="0" borderId="0" xfId="0" applyFont="1" applyFill="1"/>
    <xf numFmtId="49" fontId="6" fillId="4" borderId="0" xfId="0" applyNumberFormat="1" applyFont="1" applyFill="1" applyAlignment="1" applyProtection="1">
      <alignment horizontal="right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6" fillId="3" borderId="3" xfId="0" applyFont="1" applyFill="1" applyBorder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4" fontId="0" fillId="3" borderId="2" xfId="0" applyNumberFormat="1" applyFill="1" applyBorder="1" applyProtection="1">
      <protection locked="0"/>
    </xf>
    <xf numFmtId="0" fontId="12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0" fillId="3" borderId="2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6" fontId="3" fillId="0" borderId="0" xfId="1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6" fontId="0" fillId="0" borderId="0" xfId="2" applyNumberFormat="1" applyFont="1" applyFill="1"/>
    <xf numFmtId="0" fontId="16" fillId="0" borderId="0" xfId="0" applyFont="1" applyAlignment="1">
      <alignment horizontal="center"/>
    </xf>
    <xf numFmtId="0" fontId="3" fillId="4" borderId="0" xfId="0" applyFont="1" applyFill="1"/>
    <xf numFmtId="0" fontId="0" fillId="4" borderId="0" xfId="0" applyFont="1" applyFill="1"/>
    <xf numFmtId="0" fontId="15" fillId="5" borderId="0" xfId="0" applyFont="1" applyFill="1" applyAlignment="1" applyProtection="1">
      <alignment horizontal="right"/>
      <protection locked="0"/>
    </xf>
    <xf numFmtId="0" fontId="17" fillId="5" borderId="4" xfId="0" applyFont="1" applyFill="1" applyBorder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BF3DE"/>
      <color rgb="FFEBF2DE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55</xdr:row>
      <xdr:rowOff>91440</xdr:rowOff>
    </xdr:from>
    <xdr:to>
      <xdr:col>8</xdr:col>
      <xdr:colOff>0</xdr:colOff>
      <xdr:row>80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7149" y="10695940"/>
          <a:ext cx="6838951" cy="4690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i="1"/>
            <a:t>Examples:</a:t>
          </a:r>
        </a:p>
        <a:p>
          <a:r>
            <a:rPr lang="en-US" i="1"/>
            <a:t> Personnel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 During the first four weeks of my project I will be [acquiring data from the City of Flagstaff and from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other sources] [ planning with stakeholders a series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of community listening sessions on climate change] [working with the engineers to optimize the design of solar powered community art] [working with legal experts to develop educational materials about legal rights of immigrants] ...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will take a total of XX hours </a:t>
          </a:r>
          <a:r>
            <a:rPr lang="en-US" sz="1100" i="1">
              <a:solidFill>
                <a:schemeClr val="dk1"/>
              </a:solidFill>
              <a:latin typeface="+mn-lt"/>
              <a:ea typeface="+mn-ea"/>
              <a:cs typeface="+mn-cs"/>
            </a:rPr>
            <a:t>(XX is a placeholder.</a:t>
          </a:r>
          <a:r>
            <a:rPr lang="en-US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You need to estimate the amount of time this will require, and replace "XX" with the estimated number of hours)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endParaRPr lang="en-US"/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During the next seven weeks I will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be using the data to [develop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 model for community action on climate change]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[synthesize results from the listening sessions into an action plan and model] [prototype an installment] [draft outreach materials for community members interested in immigration] ...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.This will take a total of YY hours.</a:t>
          </a:r>
          <a:r>
            <a:rPr lang="en-US" sz="1100" i="1">
              <a:solidFill>
                <a:schemeClr val="dk1"/>
              </a:solidFill>
              <a:latin typeface="+mn-lt"/>
              <a:ea typeface="+mn-ea"/>
              <a:cs typeface="+mn-cs"/>
            </a:rPr>
            <a:t> (replace "YY" with estimated number of hours).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  <a:r>
            <a:rPr lang="en-US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brief description of the next phase</a:t>
          </a:r>
        </a:p>
        <a:p>
          <a:r>
            <a:rPr lang="en-US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etc. </a:t>
          </a:r>
        </a:p>
        <a:p>
          <a:r>
            <a:rPr lang="en-US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During the last four weeks, I will be preparing a final report, poster, and presentation. This will take a total of ZZ hours. </a:t>
          </a:r>
          <a:endParaRPr lang="en-US" i="1"/>
        </a:p>
        <a:p>
          <a:endParaRPr lang="en-US" i="1"/>
        </a:p>
        <a:p>
          <a:r>
            <a:rPr lang="en-US" i="1"/>
            <a:t>Operations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 The budget for supplies will include [printing and copying of materials for the listening sessions 150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copies @ $0.10 each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] [materials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required to prototype the solar powered artwork, including 1000 lumen solar panels @ $108 each, etc. etc. ] [design, printing, and copying of outreach materials, 500 copies at $0.10 each etc. etc. ]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i="1"/>
        </a:p>
        <a:p>
          <a:r>
            <a:rPr lang="en-US" i="1"/>
            <a:t>Travel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I will travel to Pittsburgh, PA to present my findings at the annual conerence of the Association for the Advancement of Sustainability in Higher Education (AASHE). Expenses include roundtrip airfare ($508), 2 nights at a hotel (shared room at $88 each/night), and two days per diem ($54/day). </a:t>
          </a:r>
          <a:endParaRPr lang="en-US" i="1"/>
        </a:p>
        <a:p>
          <a:endParaRPr lang="en-US" i="1"/>
        </a:p>
      </xdr:txBody>
    </xdr:sp>
    <xdr:clientData/>
  </xdr:twoCellAnchor>
  <xdr:twoCellAnchor>
    <xdr:from>
      <xdr:col>1</xdr:col>
      <xdr:colOff>205740</xdr:colOff>
      <xdr:row>45</xdr:row>
      <xdr:rowOff>106680</xdr:rowOff>
    </xdr:from>
    <xdr:to>
      <xdr:col>2</xdr:col>
      <xdr:colOff>434340</xdr:colOff>
      <xdr:row>45</xdr:row>
      <xdr:rowOff>106680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2247900" y="6591300"/>
          <a:ext cx="81534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42</xdr:row>
      <xdr:rowOff>106680</xdr:rowOff>
    </xdr:from>
    <xdr:to>
      <xdr:col>2</xdr:col>
      <xdr:colOff>403860</xdr:colOff>
      <xdr:row>42</xdr:row>
      <xdr:rowOff>106680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2217420" y="6042660"/>
          <a:ext cx="81534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43</xdr:row>
      <xdr:rowOff>91440</xdr:rowOff>
    </xdr:from>
    <xdr:to>
      <xdr:col>4</xdr:col>
      <xdr:colOff>464820</xdr:colOff>
      <xdr:row>43</xdr:row>
      <xdr:rowOff>99060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2217420" y="6210300"/>
          <a:ext cx="19964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205740</xdr:colOff>
      <xdr:row>46</xdr:row>
      <xdr:rowOff>106680</xdr:rowOff>
    </xdr:from>
    <xdr:to>
      <xdr:col>4</xdr:col>
      <xdr:colOff>480060</xdr:colOff>
      <xdr:row>46</xdr:row>
      <xdr:rowOff>121920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>
          <a:off x="2247900" y="6774180"/>
          <a:ext cx="19812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47</xdr:row>
      <xdr:rowOff>104775</xdr:rowOff>
    </xdr:from>
    <xdr:to>
      <xdr:col>5</xdr:col>
      <xdr:colOff>495300</xdr:colOff>
      <xdr:row>47</xdr:row>
      <xdr:rowOff>123825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819275" y="8372475"/>
          <a:ext cx="24765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="200" zoomScaleNormal="200" workbookViewId="0">
      <selection activeCell="G23" sqref="G23"/>
    </sheetView>
  </sheetViews>
  <sheetFormatPr baseColWidth="10" defaultColWidth="8.83203125" defaultRowHeight="15" x14ac:dyDescent="0.2"/>
  <cols>
    <col min="1" max="1" width="27.1640625" customWidth="1"/>
    <col min="2" max="2" width="8.5" customWidth="1"/>
    <col min="3" max="3" width="7.5" customWidth="1"/>
    <col min="4" max="4" width="8.6640625" customWidth="1"/>
    <col min="5" max="5" width="8.1640625" customWidth="1"/>
    <col min="6" max="6" width="8.6640625" customWidth="1"/>
    <col min="7" max="7" width="8" customWidth="1"/>
    <col min="8" max="8" width="18.6640625" style="18" customWidth="1"/>
  </cols>
  <sheetData>
    <row r="1" spans="1:8" ht="19" x14ac:dyDescent="0.25">
      <c r="A1" s="30" t="s">
        <v>31</v>
      </c>
      <c r="B1" s="30"/>
      <c r="C1" s="30"/>
      <c r="D1" s="30"/>
      <c r="E1" s="30"/>
      <c r="F1" s="30"/>
      <c r="G1" s="30"/>
      <c r="H1" s="30"/>
    </row>
    <row r="2" spans="1:8" x14ac:dyDescent="0.2">
      <c r="D2" s="2" t="s">
        <v>27</v>
      </c>
      <c r="E2" s="29"/>
      <c r="F2" s="21"/>
    </row>
    <row r="3" spans="1:8" ht="16" x14ac:dyDescent="0.2">
      <c r="A3" s="15"/>
      <c r="B3" s="5"/>
      <c r="C3" s="3"/>
      <c r="D3" s="4"/>
    </row>
    <row r="4" spans="1:8" x14ac:dyDescent="0.2">
      <c r="A4" s="15" t="s">
        <v>0</v>
      </c>
      <c r="B4" s="34"/>
      <c r="C4" s="34"/>
      <c r="D4" s="34"/>
      <c r="E4" s="34"/>
      <c r="F4" s="34"/>
      <c r="G4" s="34"/>
      <c r="H4" s="34"/>
    </row>
    <row r="5" spans="1:8" ht="16" x14ac:dyDescent="0.2">
      <c r="B5" s="5"/>
      <c r="C5" s="4"/>
      <c r="D5" s="3"/>
    </row>
    <row r="6" spans="1:8" x14ac:dyDescent="0.2">
      <c r="A6" s="42" t="s">
        <v>48</v>
      </c>
      <c r="B6" s="43"/>
    </row>
    <row r="7" spans="1:8" ht="15" customHeight="1" x14ac:dyDescent="0.2">
      <c r="A7" s="32" t="s">
        <v>1</v>
      </c>
      <c r="B7" s="32"/>
      <c r="C7" s="32"/>
      <c r="D7" s="32"/>
      <c r="E7" s="32"/>
      <c r="F7" s="32"/>
      <c r="G7" s="32"/>
      <c r="H7" s="31"/>
    </row>
    <row r="8" spans="1:8" x14ac:dyDescent="0.2">
      <c r="A8" s="2"/>
      <c r="B8" s="2"/>
      <c r="H8" s="31"/>
    </row>
    <row r="9" spans="1:8" x14ac:dyDescent="0.2">
      <c r="A9" s="2" t="s">
        <v>2</v>
      </c>
      <c r="B9" s="2"/>
      <c r="H9" s="31"/>
    </row>
    <row r="10" spans="1:8" x14ac:dyDescent="0.2">
      <c r="A10" t="s">
        <v>39</v>
      </c>
      <c r="B10" t="s">
        <v>43</v>
      </c>
      <c r="H10" s="31"/>
    </row>
    <row r="11" spans="1:8" ht="16" thickBot="1" x14ac:dyDescent="0.25">
      <c r="A11" s="19" t="s">
        <v>40</v>
      </c>
      <c r="B11" t="s">
        <v>45</v>
      </c>
      <c r="H11" s="31"/>
    </row>
    <row r="12" spans="1:8" ht="16" thickBot="1" x14ac:dyDescent="0.25">
      <c r="A12" s="44" t="s">
        <v>50</v>
      </c>
      <c r="B12" s="45" t="s">
        <v>42</v>
      </c>
      <c r="C12" s="20"/>
      <c r="D12" s="20"/>
      <c r="E12" s="1"/>
      <c r="F12" s="1"/>
      <c r="G12" s="1"/>
      <c r="H12" s="31"/>
    </row>
    <row r="13" spans="1:8" x14ac:dyDescent="0.2">
      <c r="B13" s="20"/>
      <c r="C13" s="1"/>
      <c r="D13" s="1"/>
      <c r="E13" s="1"/>
      <c r="F13" s="1"/>
      <c r="G13" s="1"/>
      <c r="H13" s="31"/>
    </row>
    <row r="14" spans="1:8" x14ac:dyDescent="0.2">
      <c r="B14" s="35" t="s">
        <v>13</v>
      </c>
      <c r="C14" s="35"/>
      <c r="D14" s="35"/>
      <c r="E14" s="35" t="s">
        <v>11</v>
      </c>
      <c r="F14" s="35"/>
      <c r="G14" s="35"/>
      <c r="H14" s="24"/>
    </row>
    <row r="15" spans="1:8" ht="16" thickBot="1" x14ac:dyDescent="0.25">
      <c r="A15" s="13" t="s">
        <v>36</v>
      </c>
      <c r="B15" s="14" t="s">
        <v>8</v>
      </c>
      <c r="C15" s="14" t="s">
        <v>9</v>
      </c>
      <c r="D15" s="14" t="s">
        <v>10</v>
      </c>
      <c r="E15" s="14" t="s">
        <v>8</v>
      </c>
      <c r="F15" s="14" t="s">
        <v>9</v>
      </c>
      <c r="G15" s="14" t="s">
        <v>10</v>
      </c>
      <c r="H15" s="36" t="s">
        <v>38</v>
      </c>
    </row>
    <row r="16" spans="1:8" x14ac:dyDescent="0.2">
      <c r="A16" s="25" t="s">
        <v>35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39">
        <f>((B16*E16*10)+(C16*F16*10)+(D16*G16*10))</f>
        <v>0</v>
      </c>
    </row>
    <row r="17" spans="1:8" x14ac:dyDescent="0.2">
      <c r="A17" s="25" t="s">
        <v>51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39">
        <f>((B17*E17*10)+(C17*F17*10)+(D17*G17*10))</f>
        <v>0</v>
      </c>
    </row>
    <row r="18" spans="1:8" x14ac:dyDescent="0.2">
      <c r="A18" s="7"/>
      <c r="B18" s="7"/>
      <c r="C18" s="7"/>
      <c r="D18" s="7"/>
      <c r="E18" s="7"/>
      <c r="F18" s="7"/>
      <c r="H18" s="39"/>
    </row>
    <row r="19" spans="1:8" x14ac:dyDescent="0.2">
      <c r="B19" s="20"/>
      <c r="C19" s="1"/>
      <c r="D19" s="1"/>
      <c r="E19" s="1"/>
      <c r="F19" s="1"/>
      <c r="G19" s="1"/>
      <c r="H19" s="39"/>
    </row>
    <row r="20" spans="1:8" x14ac:dyDescent="0.2">
      <c r="B20" s="35" t="s">
        <v>13</v>
      </c>
      <c r="C20" s="35"/>
      <c r="D20" s="35"/>
      <c r="E20" s="35" t="s">
        <v>11</v>
      </c>
      <c r="F20" s="35"/>
      <c r="G20" s="35"/>
      <c r="H20" s="40"/>
    </row>
    <row r="21" spans="1:8" ht="16" thickBot="1" x14ac:dyDescent="0.25">
      <c r="A21" s="13" t="s">
        <v>37</v>
      </c>
      <c r="B21" s="14" t="s">
        <v>8</v>
      </c>
      <c r="C21" s="14" t="s">
        <v>9</v>
      </c>
      <c r="D21" s="14" t="s">
        <v>10</v>
      </c>
      <c r="E21" s="14" t="s">
        <v>8</v>
      </c>
      <c r="F21" s="14" t="s">
        <v>9</v>
      </c>
      <c r="G21" s="14" t="s">
        <v>10</v>
      </c>
      <c r="H21" s="40"/>
    </row>
    <row r="22" spans="1:8" x14ac:dyDescent="0.2">
      <c r="A22" s="25" t="s">
        <v>50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39">
        <f>((B22*E22*15)+(C22*F22*15)+(D22*G22*15))</f>
        <v>0</v>
      </c>
    </row>
    <row r="23" spans="1:8" x14ac:dyDescent="0.2">
      <c r="A23" s="25"/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9">
        <f>((B23*E23*15)+(C23*F23*15)+(D23*G23*15))</f>
        <v>0</v>
      </c>
    </row>
    <row r="24" spans="1:8" x14ac:dyDescent="0.2">
      <c r="A24" s="7"/>
      <c r="B24" s="7"/>
      <c r="C24" s="7"/>
      <c r="D24" s="7"/>
      <c r="E24" s="7"/>
      <c r="F24" s="7"/>
      <c r="H24" s="39"/>
    </row>
    <row r="25" spans="1:8" x14ac:dyDescent="0.2">
      <c r="A25" s="10" t="s">
        <v>12</v>
      </c>
      <c r="B25" s="10"/>
      <c r="C25" s="10"/>
      <c r="D25" s="10"/>
      <c r="E25" s="10"/>
      <c r="F25" s="10"/>
      <c r="G25" s="10"/>
      <c r="H25" s="39">
        <f>SUM(H16:H22)</f>
        <v>0</v>
      </c>
    </row>
    <row r="26" spans="1:8" s="4" customFormat="1" x14ac:dyDescent="0.2">
      <c r="A26" s="16"/>
      <c r="B26" s="16"/>
      <c r="C26" s="16"/>
      <c r="D26" s="16"/>
      <c r="E26" s="16"/>
      <c r="F26" s="16"/>
      <c r="G26" s="16"/>
      <c r="H26" s="39"/>
    </row>
    <row r="27" spans="1:8" x14ac:dyDescent="0.2">
      <c r="A27" s="2" t="s">
        <v>3</v>
      </c>
      <c r="B27" s="2"/>
      <c r="H27" s="39"/>
    </row>
    <row r="28" spans="1:8" x14ac:dyDescent="0.2">
      <c r="A28" s="23" t="s">
        <v>34</v>
      </c>
      <c r="D28" s="33" t="s">
        <v>25</v>
      </c>
      <c r="E28" s="33" t="s">
        <v>26</v>
      </c>
      <c r="G28" s="6"/>
      <c r="H28" s="39"/>
    </row>
    <row r="29" spans="1:8" x14ac:dyDescent="0.2">
      <c r="A29" s="17"/>
      <c r="D29" s="33" t="s">
        <v>23</v>
      </c>
      <c r="E29" s="33" t="s">
        <v>24</v>
      </c>
      <c r="G29" s="6"/>
      <c r="H29" s="39"/>
    </row>
    <row r="30" spans="1:8" x14ac:dyDescent="0.2">
      <c r="A30" s="26" t="s">
        <v>49</v>
      </c>
      <c r="D30" s="27">
        <v>0</v>
      </c>
      <c r="E30" s="27">
        <v>0</v>
      </c>
      <c r="G30" s="6"/>
      <c r="H30" s="39">
        <f>E30*D30</f>
        <v>0</v>
      </c>
    </row>
    <row r="31" spans="1:8" x14ac:dyDescent="0.2">
      <c r="A31" s="26" t="s">
        <v>32</v>
      </c>
      <c r="D31" s="27">
        <v>0</v>
      </c>
      <c r="E31" s="27">
        <v>0</v>
      </c>
      <c r="G31" s="6"/>
      <c r="H31" s="39">
        <f>E31*D31</f>
        <v>0</v>
      </c>
    </row>
    <row r="32" spans="1:8" x14ac:dyDescent="0.2">
      <c r="A32" s="26" t="s">
        <v>33</v>
      </c>
      <c r="D32" s="27">
        <v>0</v>
      </c>
      <c r="E32" s="27">
        <v>0</v>
      </c>
      <c r="G32" s="6"/>
      <c r="H32" s="39">
        <f>E32*D32</f>
        <v>0</v>
      </c>
    </row>
    <row r="33" spans="1:8" x14ac:dyDescent="0.2">
      <c r="A33" s="26"/>
      <c r="D33" s="27">
        <v>0</v>
      </c>
      <c r="E33" s="27">
        <v>0</v>
      </c>
      <c r="G33" s="6"/>
      <c r="H33" s="39">
        <f>E33*D33</f>
        <v>0</v>
      </c>
    </row>
    <row r="34" spans="1:8" x14ac:dyDescent="0.2">
      <c r="A34" s="26"/>
      <c r="D34" s="27">
        <v>0</v>
      </c>
      <c r="E34" s="27">
        <v>0</v>
      </c>
      <c r="G34" s="6"/>
      <c r="H34" s="39">
        <f>E34*D34</f>
        <v>0</v>
      </c>
    </row>
    <row r="35" spans="1:8" x14ac:dyDescent="0.2">
      <c r="H35" s="39"/>
    </row>
    <row r="36" spans="1:8" x14ac:dyDescent="0.2">
      <c r="A36" s="10" t="s">
        <v>4</v>
      </c>
      <c r="B36" s="10"/>
      <c r="C36" s="12"/>
      <c r="D36" s="12"/>
      <c r="E36" s="12"/>
      <c r="F36" s="12"/>
      <c r="G36" s="11"/>
      <c r="H36" s="39">
        <f>SUM(H28:H35)</f>
        <v>0</v>
      </c>
    </row>
    <row r="37" spans="1:8" x14ac:dyDescent="0.2">
      <c r="H37" s="39"/>
    </row>
    <row r="38" spans="1:8" x14ac:dyDescent="0.2">
      <c r="A38" s="2" t="s">
        <v>44</v>
      </c>
      <c r="H38" s="39"/>
    </row>
    <row r="39" spans="1:8" x14ac:dyDescent="0.2">
      <c r="A39" s="1"/>
      <c r="H39" s="39"/>
    </row>
    <row r="40" spans="1:8" x14ac:dyDescent="0.2">
      <c r="B40" s="33" t="s">
        <v>19</v>
      </c>
      <c r="C40" s="33" t="s">
        <v>20</v>
      </c>
      <c r="D40" s="33" t="s">
        <v>21</v>
      </c>
      <c r="E40" s="33" t="s">
        <v>22</v>
      </c>
      <c r="H40" s="39"/>
    </row>
    <row r="41" spans="1:8" x14ac:dyDescent="0.2">
      <c r="A41" s="2"/>
      <c r="B41" s="33"/>
      <c r="C41" s="33" t="s">
        <v>18</v>
      </c>
      <c r="D41" s="33"/>
      <c r="E41" s="33"/>
      <c r="H41" s="39"/>
    </row>
    <row r="42" spans="1:8" x14ac:dyDescent="0.2">
      <c r="A42" s="8" t="s">
        <v>14</v>
      </c>
      <c r="B42" s="4">
        <v>0.44500000000000001</v>
      </c>
      <c r="C42" s="27">
        <v>0</v>
      </c>
      <c r="D42" s="22"/>
      <c r="E42" s="22"/>
      <c r="G42" s="6"/>
      <c r="H42" s="39">
        <f>B42*C42</f>
        <v>0</v>
      </c>
    </row>
    <row r="43" spans="1:8" x14ac:dyDescent="0.2">
      <c r="A43" s="8" t="s">
        <v>15</v>
      </c>
      <c r="B43" s="4"/>
      <c r="C43" s="4"/>
      <c r="D43" s="27">
        <v>0</v>
      </c>
      <c r="E43" s="27">
        <v>0</v>
      </c>
      <c r="G43" s="6"/>
      <c r="H43" s="39">
        <f>D43*E43</f>
        <v>0</v>
      </c>
    </row>
    <row r="44" spans="1:8" x14ac:dyDescent="0.2">
      <c r="A44" s="8" t="s">
        <v>28</v>
      </c>
      <c r="B44" s="4"/>
      <c r="C44" s="4"/>
      <c r="D44" s="4"/>
      <c r="E44" s="4"/>
      <c r="F44" s="27">
        <v>0</v>
      </c>
      <c r="G44" s="6"/>
      <c r="H44" s="39">
        <f>F44</f>
        <v>0</v>
      </c>
    </row>
    <row r="45" spans="1:8" x14ac:dyDescent="0.2">
      <c r="A45" s="8" t="s">
        <v>16</v>
      </c>
      <c r="B45" s="4">
        <v>0.44500000000000001</v>
      </c>
      <c r="C45" s="27">
        <v>0</v>
      </c>
      <c r="D45" s="22"/>
      <c r="E45" s="22"/>
      <c r="G45" s="6"/>
      <c r="H45" s="39">
        <f>B45*C45</f>
        <v>0</v>
      </c>
    </row>
    <row r="46" spans="1:8" x14ac:dyDescent="0.2">
      <c r="A46" s="8" t="s">
        <v>17</v>
      </c>
      <c r="B46" s="4"/>
      <c r="C46" s="4"/>
      <c r="D46" s="27">
        <v>0</v>
      </c>
      <c r="E46" s="27">
        <v>0</v>
      </c>
      <c r="G46" s="6"/>
      <c r="H46" s="39">
        <f>D46*E46</f>
        <v>0</v>
      </c>
    </row>
    <row r="47" spans="1:8" x14ac:dyDescent="0.2">
      <c r="A47" s="8" t="s">
        <v>29</v>
      </c>
      <c r="B47" s="4"/>
      <c r="C47" s="4"/>
      <c r="D47" s="4"/>
      <c r="E47" s="4"/>
      <c r="F47" s="27">
        <v>0</v>
      </c>
      <c r="G47" s="6"/>
      <c r="H47" s="39">
        <f>F47</f>
        <v>0</v>
      </c>
    </row>
    <row r="48" spans="1:8" x14ac:dyDescent="0.2">
      <c r="A48" s="8" t="s">
        <v>30</v>
      </c>
      <c r="B48" s="9"/>
      <c r="G48" s="27">
        <v>0</v>
      </c>
      <c r="H48" s="39">
        <f>G48</f>
        <v>0</v>
      </c>
    </row>
    <row r="49" spans="1:8" x14ac:dyDescent="0.2">
      <c r="A49" s="8"/>
      <c r="B49" s="9"/>
      <c r="G49" s="6"/>
      <c r="H49" s="39"/>
    </row>
    <row r="50" spans="1:8" x14ac:dyDescent="0.2">
      <c r="A50" s="10" t="s">
        <v>7</v>
      </c>
      <c r="B50" s="10"/>
      <c r="C50" s="12"/>
      <c r="D50" s="12"/>
      <c r="E50" s="12"/>
      <c r="F50" s="12"/>
      <c r="G50" s="11"/>
      <c r="H50" s="39">
        <f>SUM(H42:H48)</f>
        <v>0</v>
      </c>
    </row>
    <row r="51" spans="1:8" x14ac:dyDescent="0.2">
      <c r="H51" s="41" t="str">
        <f>IF(H50&lt;=1000,"Travel Budget OK","Travel Budget Too High")</f>
        <v>Travel Budget OK</v>
      </c>
    </row>
    <row r="52" spans="1:8" x14ac:dyDescent="0.2">
      <c r="A52" s="10" t="s">
        <v>6</v>
      </c>
      <c r="B52" s="10"/>
      <c r="C52" s="12"/>
      <c r="D52" s="12"/>
      <c r="E52" s="12"/>
      <c r="F52" s="12"/>
      <c r="G52" s="11"/>
      <c r="H52" s="37">
        <f>H50+H36+H25</f>
        <v>0</v>
      </c>
    </row>
    <row r="53" spans="1:8" s="4" customFormat="1" hidden="1" x14ac:dyDescent="0.2">
      <c r="A53" s="10" t="s">
        <v>46</v>
      </c>
      <c r="B53" s="10"/>
      <c r="C53" s="12"/>
      <c r="D53" s="12"/>
      <c r="E53" s="12"/>
      <c r="F53" s="12"/>
      <c r="G53" s="11"/>
      <c r="H53" s="38">
        <f>IF(B12="undergraduate",3500,IF(B12="graduate",5000,"Select Degree Program in Cell B12"))</f>
        <v>5000</v>
      </c>
    </row>
    <row r="54" spans="1:8" s="4" customFormat="1" x14ac:dyDescent="0.2">
      <c r="A54" s="10" t="s">
        <v>47</v>
      </c>
      <c r="B54" s="10"/>
      <c r="C54" s="12"/>
      <c r="D54" s="12"/>
      <c r="E54" s="12"/>
      <c r="F54" s="12"/>
      <c r="G54" s="11"/>
      <c r="H54" s="41" t="str">
        <f>IF(H52&lt;=H53,"Budget OK","Budget Too High")</f>
        <v>Budget OK</v>
      </c>
    </row>
    <row r="55" spans="1:8" x14ac:dyDescent="0.2">
      <c r="A55" s="32" t="s">
        <v>5</v>
      </c>
      <c r="B55" s="32"/>
      <c r="C55" s="32"/>
      <c r="D55" s="32"/>
      <c r="E55" s="32"/>
      <c r="F55" s="32"/>
      <c r="G55" s="32"/>
      <c r="H55" s="32"/>
    </row>
  </sheetData>
  <sheetProtection password="D88E" sheet="1" objects="1" scenarios="1"/>
  <mergeCells count="15">
    <mergeCell ref="A1:H1"/>
    <mergeCell ref="H7:H13"/>
    <mergeCell ref="A55:H55"/>
    <mergeCell ref="D28:D29"/>
    <mergeCell ref="E28:E29"/>
    <mergeCell ref="B40:B41"/>
    <mergeCell ref="C40:C41"/>
    <mergeCell ref="D40:D41"/>
    <mergeCell ref="E40:E41"/>
    <mergeCell ref="B4:H4"/>
    <mergeCell ref="B20:D20"/>
    <mergeCell ref="E20:G20"/>
    <mergeCell ref="A7:G7"/>
    <mergeCell ref="B14:D14"/>
    <mergeCell ref="E14:G14"/>
  </mergeCells>
  <conditionalFormatting sqref="H52">
    <cfRule type="cellIs" dxfId="3" priority="4" operator="greaterThan">
      <formula>$H$53</formula>
    </cfRule>
  </conditionalFormatting>
  <conditionalFormatting sqref="H54">
    <cfRule type="containsText" dxfId="2" priority="3" operator="containsText" text="Budget Too High">
      <formula>NOT(ISERROR(SEARCH("Budget Too High",H54)))</formula>
    </cfRule>
  </conditionalFormatting>
  <conditionalFormatting sqref="H50">
    <cfRule type="cellIs" dxfId="1" priority="2" operator="greaterThan">
      <formula>1000</formula>
    </cfRule>
  </conditionalFormatting>
  <conditionalFormatting sqref="H51">
    <cfRule type="containsText" dxfId="0" priority="1" operator="containsText" text="Budget Too High">
      <formula>NOT(ISERROR(SEARCH("Budget Too High",H51)))</formula>
    </cfRule>
  </conditionalFormatting>
  <pageMargins left="0.61" right="0.25" top="0.75" bottom="0.48" header="0.3" footer="0.3"/>
  <pageSetup orientation="landscape" r:id="rId1"/>
  <headerFooter scaleWithDoc="0" alignWithMargins="0">
    <firstFooter>&amp;C6</firstFooter>
  </headerFooter>
  <rowBreaks count="1" manualBreakCount="1">
    <brk id="3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Sheet3!$A$1:$A$2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sheetProtection password="D88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</vt:lpstr>
      <vt:lpstr>Sheet3</vt:lpstr>
    </vt:vector>
  </TitlesOfParts>
  <Company>Northern Arizona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lc384</dc:creator>
  <cp:lastModifiedBy>Microsoft Office User</cp:lastModifiedBy>
  <cp:lastPrinted>2014-12-03T16:49:41Z</cp:lastPrinted>
  <dcterms:created xsi:type="dcterms:W3CDTF">2010-02-15T23:49:17Z</dcterms:created>
  <dcterms:modified xsi:type="dcterms:W3CDTF">2018-03-30T00:35:39Z</dcterms:modified>
</cp:coreProperties>
</file>